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تدفقات" sheetId="1" r:id="rId1"/>
  </sheets>
  <calcPr calcId="144525"/>
</workbook>
</file>

<file path=xl/calcChain.xml><?xml version="1.0" encoding="utf-8"?>
<calcChain xmlns="http://schemas.openxmlformats.org/spreadsheetml/2006/main">
  <c r="R9" i="1" l="1"/>
  <c r="Q9" i="1"/>
  <c r="Q11" i="1" s="1"/>
  <c r="P9" i="1"/>
  <c r="P11" i="1" s="1"/>
  <c r="O9" i="1"/>
  <c r="O11" i="1" s="1"/>
  <c r="N9" i="1"/>
  <c r="N11" i="1" s="1"/>
  <c r="M9" i="1"/>
  <c r="M11" i="1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B9" i="1"/>
  <c r="B11" i="1" s="1"/>
</calcChain>
</file>

<file path=xl/sharedStrings.xml><?xml version="1.0" encoding="utf-8"?>
<sst xmlns="http://schemas.openxmlformats.org/spreadsheetml/2006/main" count="18" uniqueCount="17">
  <si>
    <t>الشركة الأهلية للنقل</t>
  </si>
  <si>
    <t xml:space="preserve">قائمة التدفقات النقدية </t>
  </si>
  <si>
    <t>Statement of Cash Flows</t>
  </si>
  <si>
    <t>البيان</t>
  </si>
  <si>
    <t>صافي التدفقات الناتجة عن (المستخدمة في) الأنشطة التشغيلية</t>
  </si>
  <si>
    <t>Net Cash Flow from (used in) Operating Activities</t>
  </si>
  <si>
    <t xml:space="preserve">صافي التدفقات الناتجة عن (المستخدمة في) الأنشطة الاستثمارية </t>
  </si>
  <si>
    <t>-</t>
  </si>
  <si>
    <t>Net Cash Flow from (used in) Investing Activities</t>
  </si>
  <si>
    <t>صافي التدفقات الناتجة عن (المستخدمة في) الأنشطة التمويلية</t>
  </si>
  <si>
    <t>Net Cash Flow from (used in) Financing Activities</t>
  </si>
  <si>
    <t>صافي الزيادة (النقص) في النقد وما في حكمه</t>
  </si>
  <si>
    <t xml:space="preserve">Decrease and Increase in Cash and Cash Equivalents </t>
  </si>
  <si>
    <t>النقد وما في حكمه في 1 كانون الثاني</t>
  </si>
  <si>
    <t>Cash and Cash Equivalents at the Beginning of the year</t>
  </si>
  <si>
    <t>النقد وما في حكمه في 31 كانون الأول</t>
  </si>
  <si>
    <t>Cash and Cash Equivalents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</si>
</sst>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3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3" xfId="0" applyFont="1" applyFill="1" applyBorder="1"/>
    <xf numFmtId="41" fontId="3" fillId="0" borderId="3" xfId="1" applyNumberFormat="1" applyFont="1" applyFill="1" applyBorder="1" applyAlignment="1">
      <alignment horizontal="right" vertical="center"/>
    </xf>
    <xf numFmtId="41" fontId="3" fillId="0" borderId="3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41" fontId="3" fillId="0" borderId="3" xfId="1" applyNumberFormat="1" applyFont="1" applyFill="1" applyBorder="1" applyAlignment="1"/>
    <xf numFmtId="41" fontId="6" fillId="0" borderId="3" xfId="1" applyNumberFormat="1" applyFont="1" applyFill="1" applyBorder="1" applyAlignment="1">
      <alignment horizontal="right" vertical="center"/>
    </xf>
    <xf numFmtId="41" fontId="6" fillId="0" borderId="3" xfId="1" applyNumberFormat="1" applyFont="1" applyFill="1" applyBorder="1" applyAlignment="1">
      <alignment horizontal="right"/>
    </xf>
    <xf numFmtId="3" fontId="3" fillId="0" borderId="0" xfId="0" applyNumberFormat="1" applyFont="1" applyFill="1"/>
    <xf numFmtId="41" fontId="5" fillId="3" borderId="3" xfId="1" applyNumberFormat="1" applyFont="1" applyFill="1" applyBorder="1"/>
    <xf numFmtId="41" fontId="5" fillId="3" borderId="3" xfId="1" applyNumberFormat="1" applyFont="1" applyFill="1" applyBorder="1" applyAlignment="1">
      <alignment horizontal="right" vertical="center"/>
    </xf>
    <xf numFmtId="41" fontId="5" fillId="3" borderId="3" xfId="1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1" fontId="5" fillId="3" borderId="4" xfId="1" applyNumberFormat="1" applyFont="1" applyFill="1" applyBorder="1"/>
    <xf numFmtId="41" fontId="5" fillId="3" borderId="4" xfId="1" applyNumberFormat="1" applyFont="1" applyFill="1" applyBorder="1" applyAlignment="1">
      <alignment horizontal="right" vertical="center"/>
    </xf>
    <xf numFmtId="41" fontId="5" fillId="3" borderId="4" xfId="1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left" vertical="center" wrapText="1"/>
    </xf>
    <xf numFmtId="37" fontId="7" fillId="0" borderId="0" xfId="0" applyNumberFormat="1" applyFont="1" applyFill="1"/>
    <xf numFmtId="41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 vertical="center"/>
    </xf>
  </cellXfs>
  <cellStyles count="9">
    <cellStyle name="Comma [0]" xfId="1" builtinId="6"/>
    <cellStyle name="Comma 2" xfId="2"/>
    <cellStyle name="Comma 3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rightToLeft="1" tabSelected="1" workbookViewId="0">
      <selection activeCell="A19" sqref="A19"/>
    </sheetView>
  </sheetViews>
  <sheetFormatPr defaultColWidth="14" defaultRowHeight="16.5"/>
  <cols>
    <col min="1" max="1" width="46" style="5" bestFit="1" customWidth="1"/>
    <col min="2" max="4" width="18.28515625" style="5" bestFit="1" customWidth="1"/>
    <col min="5" max="5" width="17" style="5" bestFit="1" customWidth="1"/>
    <col min="6" max="6" width="16.85546875" style="5" customWidth="1"/>
    <col min="7" max="7" width="16.140625" style="3" bestFit="1" customWidth="1"/>
    <col min="8" max="8" width="15.42578125" style="3" customWidth="1"/>
    <col min="9" max="9" width="15.7109375" style="3" customWidth="1"/>
    <col min="10" max="10" width="16.5703125" style="3" customWidth="1"/>
    <col min="11" max="12" width="15.7109375" style="3" bestFit="1" customWidth="1"/>
    <col min="13" max="13" width="14.28515625" style="3" bestFit="1" customWidth="1"/>
    <col min="14" max="14" width="16.42578125" style="3" bestFit="1" customWidth="1"/>
    <col min="15" max="16" width="15.7109375" style="3" bestFit="1" customWidth="1"/>
    <col min="17" max="17" width="15" style="4" bestFit="1" customWidth="1"/>
    <col min="18" max="18" width="15.7109375" style="4" bestFit="1" customWidth="1"/>
    <col min="19" max="19" width="62.85546875" style="5" customWidth="1"/>
    <col min="20" max="16384" width="14" style="5"/>
  </cols>
  <sheetData>
    <row r="1" spans="1:20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1:20" ht="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 t="s">
        <v>2</v>
      </c>
    </row>
    <row r="3" spans="1:20">
      <c r="A3" s="8"/>
      <c r="B3" s="8"/>
      <c r="C3" s="8"/>
      <c r="D3" s="8"/>
      <c r="E3" s="8"/>
      <c r="F3" s="8"/>
      <c r="G3" s="2"/>
      <c r="H3" s="2"/>
      <c r="I3" s="2"/>
      <c r="J3" s="2"/>
      <c r="K3" s="2"/>
      <c r="L3" s="2"/>
      <c r="M3" s="2"/>
    </row>
    <row r="4" spans="1:20">
      <c r="A4" s="9" t="s">
        <v>3</v>
      </c>
      <c r="B4" s="10">
        <v>2023</v>
      </c>
      <c r="C4" s="10">
        <v>2022</v>
      </c>
      <c r="D4" s="10">
        <v>2021</v>
      </c>
      <c r="E4" s="10">
        <v>2020</v>
      </c>
      <c r="F4" s="10">
        <v>2019</v>
      </c>
      <c r="G4" s="9">
        <v>2018</v>
      </c>
      <c r="H4" s="9">
        <v>2017</v>
      </c>
      <c r="I4" s="9">
        <v>2016</v>
      </c>
      <c r="J4" s="9">
        <v>2015</v>
      </c>
      <c r="K4" s="9">
        <v>2014</v>
      </c>
      <c r="L4" s="9">
        <v>2013</v>
      </c>
      <c r="M4" s="9">
        <v>2012</v>
      </c>
      <c r="N4" s="9">
        <v>2011</v>
      </c>
      <c r="O4" s="9">
        <v>2010</v>
      </c>
      <c r="P4" s="9">
        <v>2009</v>
      </c>
      <c r="Q4" s="9">
        <v>2008</v>
      </c>
      <c r="R4" s="9">
        <v>2007</v>
      </c>
      <c r="S4" s="11" t="s">
        <v>2</v>
      </c>
    </row>
    <row r="5" spans="1:20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5"/>
    </row>
    <row r="6" spans="1:20">
      <c r="A6" s="16" t="s">
        <v>4</v>
      </c>
      <c r="B6" s="17">
        <v>2146044643</v>
      </c>
      <c r="C6" s="17">
        <v>1363480640</v>
      </c>
      <c r="D6" s="17">
        <v>1022966637</v>
      </c>
      <c r="E6" s="17">
        <v>222235783</v>
      </c>
      <c r="F6" s="17">
        <v>460003769</v>
      </c>
      <c r="G6" s="17">
        <v>199721563</v>
      </c>
      <c r="H6" s="17">
        <v>54179792</v>
      </c>
      <c r="I6" s="17">
        <v>28141613</v>
      </c>
      <c r="J6" s="17">
        <v>31922115</v>
      </c>
      <c r="K6" s="17">
        <v>72866329</v>
      </c>
      <c r="L6" s="17">
        <v>16628599</v>
      </c>
      <c r="M6" s="17">
        <v>7990240</v>
      </c>
      <c r="N6" s="17">
        <v>67075143</v>
      </c>
      <c r="O6" s="17">
        <v>96310167</v>
      </c>
      <c r="P6" s="17">
        <v>100918165</v>
      </c>
      <c r="Q6" s="18">
        <v>84520652</v>
      </c>
      <c r="R6" s="18">
        <v>-70103691</v>
      </c>
      <c r="S6" s="16" t="s">
        <v>5</v>
      </c>
    </row>
    <row r="7" spans="1:20">
      <c r="A7" s="16" t="s">
        <v>6</v>
      </c>
      <c r="B7" s="17">
        <v>-533059649</v>
      </c>
      <c r="C7" s="17">
        <v>-752357789</v>
      </c>
      <c r="D7" s="17">
        <v>-313853812</v>
      </c>
      <c r="E7" s="17">
        <v>-193958849</v>
      </c>
      <c r="F7" s="17">
        <v>-67501155</v>
      </c>
      <c r="G7" s="17">
        <v>-29123844</v>
      </c>
      <c r="H7" s="17">
        <v>-6279300</v>
      </c>
      <c r="I7" s="19" t="s">
        <v>7</v>
      </c>
      <c r="J7" s="17">
        <v>-10200000</v>
      </c>
      <c r="K7" s="17">
        <v>-3478000</v>
      </c>
      <c r="L7" s="17">
        <v>-50000</v>
      </c>
      <c r="M7" s="17">
        <v>-25250</v>
      </c>
      <c r="N7" s="17">
        <v>-63677880</v>
      </c>
      <c r="O7" s="17">
        <v>-42862310</v>
      </c>
      <c r="P7" s="17">
        <v>-10045448</v>
      </c>
      <c r="Q7" s="18">
        <v>-90992977</v>
      </c>
      <c r="R7" s="18">
        <v>51469281</v>
      </c>
      <c r="S7" s="16" t="s">
        <v>8</v>
      </c>
    </row>
    <row r="8" spans="1:20" ht="18.75">
      <c r="A8" s="20" t="s">
        <v>9</v>
      </c>
      <c r="B8" s="21">
        <v>-710985000</v>
      </c>
      <c r="C8" s="21">
        <v>-783000000</v>
      </c>
      <c r="D8" s="21">
        <v>-221000000</v>
      </c>
      <c r="E8" s="21">
        <v>-91493110</v>
      </c>
      <c r="F8" s="21">
        <v>-79071000</v>
      </c>
      <c r="G8" s="21">
        <v>-53930000</v>
      </c>
      <c r="H8" s="21">
        <v>-10000000</v>
      </c>
      <c r="I8" s="21">
        <v>-25223056</v>
      </c>
      <c r="J8" s="21">
        <v>-37778467</v>
      </c>
      <c r="K8" s="21">
        <v>-25022137</v>
      </c>
      <c r="L8" s="21">
        <v>-20433577</v>
      </c>
      <c r="M8" s="21">
        <v>-4000000</v>
      </c>
      <c r="N8" s="21">
        <v>-15157850</v>
      </c>
      <c r="O8" s="21">
        <v>-57500000</v>
      </c>
      <c r="P8" s="21">
        <v>-73076596</v>
      </c>
      <c r="Q8" s="22">
        <v>-3121933</v>
      </c>
      <c r="R8" s="22">
        <v>20850277</v>
      </c>
      <c r="S8" s="16" t="s">
        <v>10</v>
      </c>
      <c r="T8" s="23"/>
    </row>
    <row r="9" spans="1:20">
      <c r="A9" s="24" t="s">
        <v>11</v>
      </c>
      <c r="B9" s="25">
        <f t="shared" ref="B9:J9" si="0">SUM(B6:B8)</f>
        <v>901999994</v>
      </c>
      <c r="C9" s="25">
        <f t="shared" si="0"/>
        <v>-171877149</v>
      </c>
      <c r="D9" s="25">
        <f t="shared" si="0"/>
        <v>488112825</v>
      </c>
      <c r="E9" s="25">
        <f t="shared" si="0"/>
        <v>-63216176</v>
      </c>
      <c r="F9" s="25">
        <f t="shared" si="0"/>
        <v>313431614</v>
      </c>
      <c r="G9" s="25">
        <f t="shared" si="0"/>
        <v>116667719</v>
      </c>
      <c r="H9" s="25">
        <f t="shared" si="0"/>
        <v>37900492</v>
      </c>
      <c r="I9" s="25">
        <f t="shared" si="0"/>
        <v>2918557</v>
      </c>
      <c r="J9" s="25">
        <f t="shared" si="0"/>
        <v>-16056352</v>
      </c>
      <c r="K9" s="25">
        <f t="shared" ref="K9:Q9" si="1">SUM(K6:K8)</f>
        <v>44366192</v>
      </c>
      <c r="L9" s="25">
        <f t="shared" si="1"/>
        <v>-3854978</v>
      </c>
      <c r="M9" s="25">
        <f t="shared" si="1"/>
        <v>3964990</v>
      </c>
      <c r="N9" s="25">
        <f t="shared" si="1"/>
        <v>-11760587</v>
      </c>
      <c r="O9" s="25">
        <f t="shared" si="1"/>
        <v>-4052143</v>
      </c>
      <c r="P9" s="25">
        <f t="shared" si="1"/>
        <v>17796121</v>
      </c>
      <c r="Q9" s="26">
        <f t="shared" si="1"/>
        <v>-9594258</v>
      </c>
      <c r="R9" s="26">
        <f>R11-R10</f>
        <v>2215867</v>
      </c>
      <c r="S9" s="27" t="s">
        <v>12</v>
      </c>
    </row>
    <row r="10" spans="1:20">
      <c r="A10" s="20" t="s">
        <v>13</v>
      </c>
      <c r="B10" s="17">
        <v>755870925</v>
      </c>
      <c r="C10" s="17">
        <v>927748074</v>
      </c>
      <c r="D10" s="17">
        <v>439635249</v>
      </c>
      <c r="E10" s="17">
        <v>502851425</v>
      </c>
      <c r="F10" s="17">
        <v>189419811</v>
      </c>
      <c r="G10" s="17">
        <v>72752092</v>
      </c>
      <c r="H10" s="17">
        <v>34851600</v>
      </c>
      <c r="I10" s="17">
        <v>31933043</v>
      </c>
      <c r="J10" s="17">
        <v>47989395</v>
      </c>
      <c r="K10" s="17">
        <v>3623203</v>
      </c>
      <c r="L10" s="17">
        <v>7478181</v>
      </c>
      <c r="M10" s="17">
        <v>3513191</v>
      </c>
      <c r="N10" s="17">
        <v>15273778</v>
      </c>
      <c r="O10" s="17">
        <v>19325921</v>
      </c>
      <c r="P10" s="17">
        <v>1529800</v>
      </c>
      <c r="Q10" s="18">
        <v>11124058</v>
      </c>
      <c r="R10" s="18">
        <v>8908191</v>
      </c>
      <c r="S10" s="28" t="s">
        <v>14</v>
      </c>
    </row>
    <row r="11" spans="1:20">
      <c r="A11" s="29" t="s">
        <v>15</v>
      </c>
      <c r="B11" s="30">
        <f t="shared" ref="B11:Q11" si="2">SUM(B9:B10)</f>
        <v>1657870919</v>
      </c>
      <c r="C11" s="30">
        <f t="shared" si="2"/>
        <v>755870925</v>
      </c>
      <c r="D11" s="30">
        <f t="shared" si="2"/>
        <v>927748074</v>
      </c>
      <c r="E11" s="30">
        <f t="shared" si="2"/>
        <v>439635249</v>
      </c>
      <c r="F11" s="30">
        <f t="shared" si="2"/>
        <v>502851425</v>
      </c>
      <c r="G11" s="30">
        <f t="shared" si="2"/>
        <v>189419811</v>
      </c>
      <c r="H11" s="30">
        <f t="shared" si="2"/>
        <v>72752092</v>
      </c>
      <c r="I11" s="30">
        <f t="shared" si="2"/>
        <v>34851600</v>
      </c>
      <c r="J11" s="30">
        <f t="shared" si="2"/>
        <v>31933043</v>
      </c>
      <c r="K11" s="30">
        <f>SUM(K9:K10)</f>
        <v>47989395</v>
      </c>
      <c r="L11" s="30">
        <f t="shared" si="2"/>
        <v>3623203</v>
      </c>
      <c r="M11" s="30">
        <f t="shared" si="2"/>
        <v>7478181</v>
      </c>
      <c r="N11" s="30">
        <f t="shared" si="2"/>
        <v>3513191</v>
      </c>
      <c r="O11" s="30">
        <f t="shared" si="2"/>
        <v>15273778</v>
      </c>
      <c r="P11" s="30">
        <f t="shared" si="2"/>
        <v>19325921</v>
      </c>
      <c r="Q11" s="31">
        <f t="shared" si="2"/>
        <v>1529800</v>
      </c>
      <c r="R11" s="31">
        <v>11124058</v>
      </c>
      <c r="S11" s="32" t="s">
        <v>16</v>
      </c>
    </row>
    <row r="12" spans="1:20">
      <c r="B12" s="33"/>
    </row>
    <row r="13" spans="1:20"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20">
      <c r="P14" s="36"/>
    </row>
  </sheetData>
  <pageMargins left="0.70866141732283472" right="0.43307086614173229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2024-06-05T12:07:24Z</dcterms:created>
  <dcterms:modified xsi:type="dcterms:W3CDTF">2024-06-06T08:30:50Z</dcterms:modified>
</cp:coreProperties>
</file>