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تدفقات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L11" i="1" l="1"/>
  <c r="S10" i="1"/>
  <c r="S12" i="1" s="1"/>
  <c r="R10" i="1"/>
  <c r="R12" i="1" s="1"/>
  <c r="Q10" i="1"/>
  <c r="Q12" i="1" s="1"/>
  <c r="P10" i="1"/>
  <c r="P12" i="1" s="1"/>
  <c r="O10" i="1"/>
  <c r="O12" i="1" s="1"/>
  <c r="N10" i="1"/>
  <c r="N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E10" i="1"/>
  <c r="E12" i="1" s="1"/>
  <c r="D10" i="1"/>
  <c r="D12" i="1" s="1"/>
  <c r="C10" i="1"/>
  <c r="C12" i="1" s="1"/>
  <c r="B10" i="1"/>
  <c r="B12" i="1" s="1"/>
  <c r="M7" i="1"/>
  <c r="M6" i="1"/>
  <c r="M10" i="1" s="1"/>
  <c r="M12" i="1" s="1"/>
</calcChain>
</file>

<file path=xl/sharedStrings.xml><?xml version="1.0" encoding="utf-8"?>
<sst xmlns="http://schemas.openxmlformats.org/spreadsheetml/2006/main" count="31" uniqueCount="20">
  <si>
    <t>بنك بيبلوس سورية</t>
  </si>
  <si>
    <t xml:space="preserve">قائمة التدفقات النقدية </t>
  </si>
  <si>
    <t>Statement of Cash Flows</t>
  </si>
  <si>
    <t>بعد تطبيق المعيار رقم 9</t>
  </si>
  <si>
    <t>البيان</t>
  </si>
  <si>
    <t>صافي التدفقات الناتجة عن (المستخدمة في) الأنشطة التشغيلية</t>
  </si>
  <si>
    <t>Net cash Flow from (Used in) operating Activities</t>
  </si>
  <si>
    <t xml:space="preserve">صافي التدفقات الناتجة عن (المستخدمة في) الأنشطة الإستثمارية </t>
  </si>
  <si>
    <t>Net cash Flow from (Used in) investing Activities</t>
  </si>
  <si>
    <t>صافي التدفقات الناتجة عن (المستخدمة في) الأنشطة التمويلية</t>
  </si>
  <si>
    <t>-</t>
  </si>
  <si>
    <t>Net cash Flow from (Used in) Financing Activities</t>
  </si>
  <si>
    <t xml:space="preserve">تأثير تغيرات أسعار الصرف </t>
  </si>
  <si>
    <t>Net foreign exchange differences</t>
  </si>
  <si>
    <t>صافي الزيادة (النقص) في النقد وما في حكمه</t>
  </si>
  <si>
    <t>Net Increase / (Decrease) in Cash and Cash Equivalents</t>
  </si>
  <si>
    <t>النقد وما في حكمه في 1 كانون الثاني</t>
  </si>
  <si>
    <t>Cash Balance (Beginning)</t>
  </si>
  <si>
    <t>النقد وما في حكمه في 31 كانون الأول</t>
  </si>
  <si>
    <t>Cash Balance (Ending)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</si>
</sst>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FF0000"/>
      <name val="Arabic Transparent"/>
      <charset val="178"/>
    </font>
    <font>
      <b/>
      <sz val="13"/>
      <color theme="1"/>
      <name val="Arabic Transparent"/>
      <charset val="178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sz val="14"/>
      <color theme="1"/>
      <name val="Arabic Transparent"/>
      <charset val="178"/>
    </font>
    <font>
      <b/>
      <sz val="13"/>
      <color theme="0"/>
      <name val="Arabic Transparent"/>
      <charset val="178"/>
    </font>
    <font>
      <sz val="12"/>
      <color rgb="FF222222"/>
      <name val="Arial"/>
      <family val="2"/>
    </font>
    <font>
      <u val="singleAccounting"/>
      <sz val="13"/>
      <color theme="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</cellStyleXfs>
  <cellXfs count="27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3" fillId="0" borderId="1" xfId="0" applyFont="1" applyBorder="1" applyAlignment="1"/>
    <xf numFmtId="0" fontId="6" fillId="3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4" fillId="0" borderId="4" xfId="0" applyFont="1" applyBorder="1"/>
    <xf numFmtId="164" fontId="4" fillId="0" borderId="4" xfId="1" applyNumberFormat="1" applyFont="1" applyBorder="1"/>
    <xf numFmtId="41" fontId="4" fillId="0" borderId="4" xfId="2" applyNumberFormat="1" applyFont="1" applyFill="1" applyBorder="1" applyAlignment="1">
      <alignment horizontal="right"/>
    </xf>
    <xf numFmtId="0" fontId="8" fillId="0" borderId="4" xfId="0" applyFont="1" applyBorder="1" applyAlignment="1"/>
    <xf numFmtId="0" fontId="8" fillId="0" borderId="4" xfId="0" applyFont="1" applyBorder="1"/>
    <xf numFmtId="41" fontId="9" fillId="0" borderId="4" xfId="2" applyNumberFormat="1" applyFont="1" applyFill="1" applyBorder="1" applyAlignment="1">
      <alignment horizontal="right"/>
    </xf>
    <xf numFmtId="41" fontId="7" fillId="4" borderId="4" xfId="2" applyNumberFormat="1" applyFont="1" applyFill="1" applyBorder="1" applyAlignment="1">
      <alignment horizontal="right"/>
    </xf>
    <xf numFmtId="41" fontId="7" fillId="4" borderId="4" xfId="2" applyNumberFormat="1" applyFont="1" applyFill="1" applyBorder="1" applyAlignment="1"/>
    <xf numFmtId="0" fontId="3" fillId="0" borderId="0" xfId="0" applyFont="1"/>
    <xf numFmtId="41" fontId="7" fillId="4" borderId="5" xfId="2" applyNumberFormat="1" applyFont="1" applyFill="1" applyBorder="1" applyAlignment="1"/>
    <xf numFmtId="0" fontId="4" fillId="0" borderId="0" xfId="0" applyFont="1" applyFill="1"/>
    <xf numFmtId="41" fontId="4" fillId="0" borderId="0" xfId="0" applyNumberFormat="1" applyFont="1" applyFill="1"/>
    <xf numFmtId="0" fontId="4" fillId="0" borderId="0" xfId="0" applyFont="1" applyAlignment="1">
      <alignment horizontal="center"/>
    </xf>
  </cellXfs>
  <cellStyles count="11">
    <cellStyle name="Comma" xfId="1" builtinId="3"/>
    <cellStyle name="Comma [0]" xfId="2" builtinId="6"/>
    <cellStyle name="Comma 2" xfId="3"/>
    <cellStyle name="Normal" xfId="0" builtinId="0"/>
    <cellStyle name="Normal 11" xfId="4"/>
    <cellStyle name="Normal 12" xfId="5"/>
    <cellStyle name="Normal 2" xfId="6"/>
    <cellStyle name="Normal 3" xfId="7"/>
    <cellStyle name="Normal 4" xfId="8"/>
    <cellStyle name="Normal 5" xfId="9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583;&#1585;&#1575;&#1587;&#1575;&#1578;/&#1583;&#1604;&#1610;&#1604;%20&#1575;&#1604;&#1588;&#1585;&#1603;&#1575;&#1578;%20&#1575;&#1604;&#1606;&#1607;&#1575;&#1574;&#1610;%20&#1604;&#1593;&#1575;&#1605;%202015/Osama/BBS/&#1575;&#1604;&#1575;&#1601;&#1589;&#1575;&#1581;&#1575;&#1578;%20&#1575;&#1604;&#1606;&#1607;&#1575;&#1574;&#1610;&#1577;%20&#1604;&#1576;&#1606;&#1603;%20&#1576;&#1610;&#1576;&#1604;&#1608;&#1587;%20&#1587;&#1608;&#1585;&#1610;&#1577;%20&#1576;&#1578;&#1575;&#1585;&#1610;&#1582;%2031.12.2014%20&#1576;&#1575;&#1604;&#1604;&#1594;&#1577;%20&#1575;&#1604;&#1593;&#1585;&#1576;&#1610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المركز المالي"/>
      <sheetName val=" التغيرات في حقوق الملكية"/>
      <sheetName val="بيان الدخل"/>
      <sheetName val="بيان الدخل الشامل"/>
      <sheetName val="التدفقات النقدية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9">
          <cell r="C29">
            <v>7060577329</v>
          </cell>
          <cell r="D29">
            <v>-5880495838</v>
          </cell>
        </row>
        <row r="37">
          <cell r="D37">
            <v>1005034501</v>
          </cell>
        </row>
        <row r="42">
          <cell r="C42">
            <v>20867884899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4"/>
  <sheetViews>
    <sheetView rightToLeft="1" tabSelected="1" workbookViewId="0">
      <selection activeCell="B12" sqref="B12"/>
    </sheetView>
  </sheetViews>
  <sheetFormatPr defaultRowHeight="16.5"/>
  <cols>
    <col min="1" max="1" width="56.7109375" style="4" customWidth="1"/>
    <col min="2" max="2" width="25.28515625" style="4" customWidth="1"/>
    <col min="3" max="3" width="20.85546875" style="4" bestFit="1" customWidth="1"/>
    <col min="4" max="5" width="27.140625" style="4" customWidth="1"/>
    <col min="6" max="9" width="22.28515625" style="4" customWidth="1"/>
    <col min="10" max="10" width="21.140625" style="26" customWidth="1"/>
    <col min="11" max="15" width="20.85546875" style="4" customWidth="1"/>
    <col min="16" max="16" width="19.42578125" style="26" customWidth="1"/>
    <col min="17" max="17" width="20.140625" style="4" customWidth="1"/>
    <col min="18" max="19" width="19.42578125" style="4" customWidth="1"/>
    <col min="20" max="20" width="80.85546875" style="4" bestFit="1" customWidth="1"/>
    <col min="21" max="21" width="9.140625" style="4"/>
    <col min="22" max="22" width="64.140625" style="4" bestFit="1" customWidth="1"/>
    <col min="23" max="16384" width="9.140625" style="4"/>
  </cols>
  <sheetData>
    <row r="2" spans="1:22">
      <c r="A2" s="1" t="s">
        <v>0</v>
      </c>
      <c r="B2" s="1"/>
      <c r="C2" s="1"/>
      <c r="D2" s="2"/>
      <c r="E2" s="2"/>
      <c r="F2" s="2"/>
      <c r="G2" s="2"/>
      <c r="H2" s="2"/>
      <c r="I2" s="2"/>
      <c r="J2" s="3"/>
      <c r="K2" s="2"/>
      <c r="L2" s="2"/>
      <c r="M2" s="2"/>
      <c r="N2" s="2"/>
      <c r="O2" s="2"/>
      <c r="P2" s="3"/>
      <c r="Q2" s="2"/>
      <c r="R2" s="2"/>
      <c r="S2" s="2"/>
      <c r="T2" s="2"/>
    </row>
    <row r="3" spans="1:22" ht="18">
      <c r="A3" s="5" t="s">
        <v>1</v>
      </c>
      <c r="B3" s="5"/>
      <c r="C3" s="5"/>
      <c r="D3" s="5"/>
      <c r="E3" s="5"/>
      <c r="F3" s="5"/>
      <c r="G3" s="5"/>
      <c r="H3" s="5"/>
      <c r="I3" s="5"/>
      <c r="J3" s="6"/>
      <c r="K3" s="5"/>
      <c r="L3" s="5"/>
      <c r="M3" s="5"/>
      <c r="N3" s="5"/>
      <c r="O3" s="5"/>
      <c r="P3" s="5"/>
      <c r="Q3" s="5"/>
      <c r="R3" s="5"/>
      <c r="S3" s="5"/>
      <c r="T3" s="7" t="s">
        <v>2</v>
      </c>
    </row>
    <row r="4" spans="1:22" ht="18">
      <c r="A4" s="8"/>
      <c r="B4" s="2"/>
      <c r="C4" s="2"/>
      <c r="D4" s="2"/>
      <c r="E4" s="9" t="s">
        <v>3</v>
      </c>
      <c r="F4" s="9"/>
      <c r="G4" s="9"/>
      <c r="H4" s="2"/>
      <c r="I4" s="2"/>
      <c r="J4" s="3"/>
      <c r="K4" s="2"/>
      <c r="L4" s="2"/>
      <c r="M4" s="2"/>
      <c r="N4" s="2"/>
      <c r="O4" s="2"/>
      <c r="P4" s="3"/>
      <c r="Q4" s="2"/>
      <c r="R4" s="2"/>
      <c r="S4" s="2"/>
      <c r="T4" s="2"/>
    </row>
    <row r="5" spans="1:22" s="13" customFormat="1">
      <c r="A5" s="10" t="s">
        <v>4</v>
      </c>
      <c r="B5" s="10">
        <v>2023</v>
      </c>
      <c r="C5" s="10">
        <v>2022</v>
      </c>
      <c r="D5" s="11">
        <v>2021</v>
      </c>
      <c r="E5" s="11">
        <v>2020</v>
      </c>
      <c r="F5" s="11">
        <v>2019</v>
      </c>
      <c r="G5" s="11">
        <v>2018</v>
      </c>
      <c r="H5" s="11">
        <v>2018</v>
      </c>
      <c r="I5" s="11">
        <v>2017</v>
      </c>
      <c r="J5" s="11">
        <v>2016</v>
      </c>
      <c r="K5" s="11">
        <v>2015</v>
      </c>
      <c r="L5" s="11">
        <v>2014</v>
      </c>
      <c r="M5" s="11">
        <v>2013</v>
      </c>
      <c r="N5" s="11">
        <v>2012</v>
      </c>
      <c r="O5" s="11">
        <v>2011</v>
      </c>
      <c r="P5" s="11">
        <v>2010</v>
      </c>
      <c r="Q5" s="11">
        <v>2009</v>
      </c>
      <c r="R5" s="11">
        <v>2008</v>
      </c>
      <c r="S5" s="11">
        <v>2007</v>
      </c>
      <c r="T5" s="12" t="s">
        <v>2</v>
      </c>
      <c r="V5" s="4"/>
    </row>
    <row r="6" spans="1:22">
      <c r="A6" s="14" t="s">
        <v>5</v>
      </c>
      <c r="B6" s="15">
        <v>83337216134</v>
      </c>
      <c r="C6" s="15">
        <v>-6363411551</v>
      </c>
      <c r="D6" s="16">
        <v>113749011018</v>
      </c>
      <c r="E6" s="16">
        <v>80616346348</v>
      </c>
      <c r="F6" s="16">
        <v>637002285</v>
      </c>
      <c r="G6" s="16">
        <v>-349733818</v>
      </c>
      <c r="H6" s="16">
        <v>-460256843</v>
      </c>
      <c r="I6" s="16">
        <v>9121169198</v>
      </c>
      <c r="J6" s="16">
        <v>426201450</v>
      </c>
      <c r="K6" s="16">
        <v>-10651243120</v>
      </c>
      <c r="L6" s="16">
        <v>7062402405</v>
      </c>
      <c r="M6" s="16">
        <f>'[1]التدفقات النقدية'!$D$29</f>
        <v>-5880495838</v>
      </c>
      <c r="N6" s="16">
        <v>275015314</v>
      </c>
      <c r="O6" s="16">
        <v>6691327420</v>
      </c>
      <c r="P6" s="16">
        <v>690890022</v>
      </c>
      <c r="Q6" s="16">
        <v>-2514592048</v>
      </c>
      <c r="R6" s="16">
        <v>1704938588</v>
      </c>
      <c r="S6" s="16">
        <v>3739447723</v>
      </c>
      <c r="T6" s="17" t="s">
        <v>6</v>
      </c>
    </row>
    <row r="7" spans="1:22">
      <c r="A7" s="14" t="s">
        <v>7</v>
      </c>
      <c r="B7" s="15">
        <v>-9455411265</v>
      </c>
      <c r="C7" s="15">
        <v>-2677057015</v>
      </c>
      <c r="D7" s="16">
        <v>-2935859652</v>
      </c>
      <c r="E7" s="16">
        <v>-688297831</v>
      </c>
      <c r="F7" s="16">
        <v>-1907599554</v>
      </c>
      <c r="G7" s="16">
        <v>-214254082</v>
      </c>
      <c r="H7" s="16">
        <v>-103729853</v>
      </c>
      <c r="I7" s="16">
        <v>-138286216</v>
      </c>
      <c r="J7" s="16">
        <v>1513978988</v>
      </c>
      <c r="K7" s="16">
        <v>1542473205</v>
      </c>
      <c r="L7" s="16">
        <v>866872068</v>
      </c>
      <c r="M7" s="16">
        <f>'[1]التدفقات النقدية'!$D$37</f>
        <v>1005034501</v>
      </c>
      <c r="N7" s="16">
        <v>5464340674</v>
      </c>
      <c r="O7" s="16">
        <v>-4258368637</v>
      </c>
      <c r="P7" s="16">
        <v>-215068452</v>
      </c>
      <c r="Q7" s="16">
        <v>-619025997</v>
      </c>
      <c r="R7" s="16">
        <v>-140224962</v>
      </c>
      <c r="S7" s="16">
        <v>-2132575992</v>
      </c>
      <c r="T7" s="18" t="s">
        <v>8</v>
      </c>
    </row>
    <row r="8" spans="1:22">
      <c r="A8" s="14" t="s">
        <v>9</v>
      </c>
      <c r="B8" s="15">
        <v>-2175140000</v>
      </c>
      <c r="C8" s="15">
        <v>-261600000</v>
      </c>
      <c r="D8" s="16">
        <v>-173033000</v>
      </c>
      <c r="E8" s="16">
        <v>-626400734</v>
      </c>
      <c r="F8" s="16">
        <v>-128838615</v>
      </c>
      <c r="G8" s="16" t="s">
        <v>10</v>
      </c>
      <c r="H8" s="16" t="s">
        <v>10</v>
      </c>
      <c r="I8" s="16" t="s">
        <v>10</v>
      </c>
      <c r="J8" s="16" t="s">
        <v>10</v>
      </c>
      <c r="K8" s="16" t="s">
        <v>10</v>
      </c>
      <c r="L8" s="16" t="s">
        <v>10</v>
      </c>
      <c r="M8" s="16" t="s">
        <v>10</v>
      </c>
      <c r="N8" s="16">
        <v>-30000</v>
      </c>
      <c r="O8" s="16">
        <v>1998874880</v>
      </c>
      <c r="P8" s="16" t="s">
        <v>10</v>
      </c>
      <c r="Q8" s="16" t="s">
        <v>10</v>
      </c>
      <c r="R8" s="16" t="s">
        <v>10</v>
      </c>
      <c r="S8" s="16" t="s">
        <v>10</v>
      </c>
      <c r="T8" s="18" t="s">
        <v>11</v>
      </c>
    </row>
    <row r="9" spans="1:22" ht="18.75">
      <c r="A9" s="14" t="s">
        <v>12</v>
      </c>
      <c r="B9" s="15">
        <v>780235643916</v>
      </c>
      <c r="C9" s="15">
        <v>42844565452</v>
      </c>
      <c r="D9" s="19">
        <v>21910863566</v>
      </c>
      <c r="E9" s="19">
        <v>-363248063</v>
      </c>
      <c r="F9" s="19">
        <v>-26230625</v>
      </c>
      <c r="G9" s="19">
        <v>-65785153</v>
      </c>
      <c r="H9" s="19">
        <v>-65786357</v>
      </c>
      <c r="I9" s="19">
        <v>2723804840</v>
      </c>
      <c r="J9" s="19">
        <v>4724547301</v>
      </c>
      <c r="K9" s="19">
        <v>3562227686</v>
      </c>
      <c r="L9" s="19">
        <v>1999704621</v>
      </c>
      <c r="M9" s="19">
        <v>8186015731</v>
      </c>
      <c r="N9" s="19">
        <v>1532876020</v>
      </c>
      <c r="O9" s="19">
        <v>-60131418</v>
      </c>
      <c r="P9" s="19">
        <v>-4190759</v>
      </c>
      <c r="Q9" s="19">
        <v>1494507</v>
      </c>
      <c r="R9" s="19">
        <v>3629516</v>
      </c>
      <c r="S9" s="19">
        <v>6405028</v>
      </c>
      <c r="T9" s="18" t="s">
        <v>13</v>
      </c>
    </row>
    <row r="10" spans="1:22" s="22" customFormat="1">
      <c r="A10" s="20" t="s">
        <v>14</v>
      </c>
      <c r="B10" s="20">
        <f>SUM(B6:B9)</f>
        <v>851942308785</v>
      </c>
      <c r="C10" s="20">
        <f>SUM(C6:C9)</f>
        <v>33542496886</v>
      </c>
      <c r="D10" s="20">
        <f>SUM(D6:D9)</f>
        <v>132550981932</v>
      </c>
      <c r="E10" s="20">
        <f>SUM(E6:E9)</f>
        <v>78938399720</v>
      </c>
      <c r="F10" s="20">
        <f t="shared" ref="F10:S10" si="0">SUM(F6:F9)</f>
        <v>-1425666509</v>
      </c>
      <c r="G10" s="20">
        <f t="shared" si="0"/>
        <v>-629773053</v>
      </c>
      <c r="H10" s="20">
        <f t="shared" si="0"/>
        <v>-629773053</v>
      </c>
      <c r="I10" s="20">
        <f t="shared" si="0"/>
        <v>11706687822</v>
      </c>
      <c r="J10" s="20">
        <f t="shared" si="0"/>
        <v>6664727739</v>
      </c>
      <c r="K10" s="20">
        <f t="shared" si="0"/>
        <v>-5546542229</v>
      </c>
      <c r="L10" s="20">
        <f t="shared" si="0"/>
        <v>9928979094</v>
      </c>
      <c r="M10" s="20">
        <f t="shared" si="0"/>
        <v>3310554394</v>
      </c>
      <c r="N10" s="20">
        <f t="shared" si="0"/>
        <v>7272202008</v>
      </c>
      <c r="O10" s="20">
        <f t="shared" si="0"/>
        <v>4371702245</v>
      </c>
      <c r="P10" s="20">
        <f t="shared" si="0"/>
        <v>471630811</v>
      </c>
      <c r="Q10" s="20">
        <f t="shared" si="0"/>
        <v>-3132123538</v>
      </c>
      <c r="R10" s="20">
        <f t="shared" si="0"/>
        <v>1568343142</v>
      </c>
      <c r="S10" s="20">
        <f t="shared" si="0"/>
        <v>1613276759</v>
      </c>
      <c r="T10" s="21" t="s">
        <v>15</v>
      </c>
      <c r="V10" s="4"/>
    </row>
    <row r="11" spans="1:22" ht="18.75">
      <c r="A11" s="14" t="s">
        <v>16</v>
      </c>
      <c r="B11" s="15">
        <v>286963871948</v>
      </c>
      <c r="C11" s="15">
        <v>253421375062</v>
      </c>
      <c r="D11" s="19">
        <v>120870393130</v>
      </c>
      <c r="E11" s="19">
        <v>41566297763</v>
      </c>
      <c r="F11" s="19">
        <v>42991964272</v>
      </c>
      <c r="G11" s="19">
        <v>43621737325</v>
      </c>
      <c r="H11" s="19">
        <v>43621737325</v>
      </c>
      <c r="I11" s="19">
        <v>31915049503</v>
      </c>
      <c r="J11" s="19">
        <v>25250321764</v>
      </c>
      <c r="K11" s="19">
        <v>30796863993</v>
      </c>
      <c r="L11" s="19">
        <f>'[1]التدفقات النقدية'!$C$42</f>
        <v>20867884899</v>
      </c>
      <c r="M11" s="19">
        <v>17645457846</v>
      </c>
      <c r="N11" s="19">
        <v>10373255838</v>
      </c>
      <c r="O11" s="19">
        <v>6001553593</v>
      </c>
      <c r="P11" s="19">
        <v>3688369661</v>
      </c>
      <c r="Q11" s="19">
        <v>6820493199</v>
      </c>
      <c r="R11" s="19">
        <v>5252150057</v>
      </c>
      <c r="S11" s="19">
        <v>3638873298</v>
      </c>
      <c r="T11" s="18" t="s">
        <v>17</v>
      </c>
    </row>
    <row r="12" spans="1:22" s="22" customFormat="1">
      <c r="A12" s="20" t="s">
        <v>18</v>
      </c>
      <c r="B12" s="20">
        <f>SUM(B10:B11)</f>
        <v>1138906180733</v>
      </c>
      <c r="C12" s="20">
        <f>SUM(C10:C11)</f>
        <v>286963871948</v>
      </c>
      <c r="D12" s="20">
        <f>SUM(D10:D11)</f>
        <v>253421375062</v>
      </c>
      <c r="E12" s="20">
        <f>SUM(E10:E11)</f>
        <v>120504697483</v>
      </c>
      <c r="F12" s="20">
        <f>SUM(F10:F11)</f>
        <v>41566297763</v>
      </c>
      <c r="G12" s="20">
        <f t="shared" ref="G12:N12" si="1">SUM(G10:G11)</f>
        <v>42991964272</v>
      </c>
      <c r="H12" s="20">
        <f t="shared" si="1"/>
        <v>42991964272</v>
      </c>
      <c r="I12" s="20">
        <f t="shared" si="1"/>
        <v>43621737325</v>
      </c>
      <c r="J12" s="20">
        <f t="shared" si="1"/>
        <v>31915049503</v>
      </c>
      <c r="K12" s="20">
        <f t="shared" si="1"/>
        <v>25250321764</v>
      </c>
      <c r="L12" s="20">
        <f t="shared" si="1"/>
        <v>30796863993</v>
      </c>
      <c r="M12" s="20">
        <f t="shared" si="1"/>
        <v>20956012240</v>
      </c>
      <c r="N12" s="20">
        <f t="shared" si="1"/>
        <v>17645457846</v>
      </c>
      <c r="O12" s="20">
        <f>SUM(O10,O11)</f>
        <v>10373255838</v>
      </c>
      <c r="P12" s="20">
        <f>SUM(P10,P11)</f>
        <v>4160000472</v>
      </c>
      <c r="Q12" s="20">
        <f>SUM(Q10:Q11)</f>
        <v>3688369661</v>
      </c>
      <c r="R12" s="20">
        <f>SUM(R10:R11)</f>
        <v>6820493199</v>
      </c>
      <c r="S12" s="20">
        <f>SUM(S10:S11)</f>
        <v>5252150057</v>
      </c>
      <c r="T12" s="23" t="s">
        <v>19</v>
      </c>
      <c r="V12" s="4"/>
    </row>
    <row r="14" spans="1:22" s="24" customFormat="1"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</sheetData>
  <mergeCells count="1">
    <mergeCell ref="E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تدفقات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2024-06-25T11:00:02Z</dcterms:created>
  <dcterms:modified xsi:type="dcterms:W3CDTF">2024-06-25T11:00:21Z</dcterms:modified>
</cp:coreProperties>
</file>